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tefano 2021\"/>
    </mc:Choice>
  </mc:AlternateContent>
  <bookViews>
    <workbookView xWindow="0" yWindow="0" windowWidth="28800" windowHeight="12330" activeTab="2"/>
  </bookViews>
  <sheets>
    <sheet name="Foglio1" sheetId="1" r:id="rId1"/>
    <sheet name="CDR pieve di teco" sheetId="4" r:id="rId2"/>
    <sheet name="CDR pontedassio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C19" i="5"/>
  <c r="C18" i="5"/>
  <c r="C17" i="5"/>
  <c r="C16" i="5"/>
  <c r="C15" i="5"/>
  <c r="C14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H3" i="5"/>
  <c r="G3" i="5"/>
  <c r="F3" i="5"/>
  <c r="E3" i="5"/>
  <c r="D3" i="5"/>
  <c r="C3" i="5"/>
  <c r="M19" i="4" l="1"/>
  <c r="L19" i="4"/>
  <c r="K19" i="4"/>
  <c r="J19" i="4"/>
  <c r="I19" i="4"/>
  <c r="G19" i="4"/>
  <c r="F19" i="4"/>
  <c r="E19" i="4"/>
  <c r="D19" i="4"/>
  <c r="C19" i="4"/>
  <c r="C18" i="4"/>
  <c r="M18" i="4"/>
  <c r="L18" i="4"/>
  <c r="K18" i="4"/>
  <c r="J18" i="4"/>
  <c r="I18" i="4"/>
  <c r="G18" i="4"/>
  <c r="F18" i="4"/>
  <c r="E18" i="4"/>
  <c r="D18" i="4"/>
  <c r="M17" i="4"/>
  <c r="L17" i="4"/>
  <c r="K17" i="4"/>
  <c r="J17" i="4"/>
  <c r="I17" i="4"/>
  <c r="H17" i="4"/>
  <c r="G17" i="4"/>
  <c r="F17" i="4"/>
  <c r="E17" i="4"/>
  <c r="D17" i="4"/>
  <c r="C17" i="4"/>
  <c r="M16" i="4"/>
  <c r="L16" i="4"/>
  <c r="K16" i="4"/>
  <c r="J16" i="4"/>
  <c r="I16" i="4"/>
  <c r="G16" i="4"/>
  <c r="F16" i="4"/>
  <c r="H16" i="4" s="1"/>
  <c r="E16" i="4"/>
  <c r="D16" i="4"/>
  <c r="C16" i="4"/>
  <c r="M15" i="4"/>
  <c r="L15" i="4"/>
  <c r="K15" i="4"/>
  <c r="J15" i="4"/>
  <c r="I15" i="4"/>
  <c r="G15" i="4"/>
  <c r="F15" i="4"/>
  <c r="E15" i="4"/>
  <c r="D15" i="4"/>
  <c r="H15" i="4"/>
  <c r="M14" i="4"/>
  <c r="L14" i="4"/>
  <c r="K14" i="4"/>
  <c r="J14" i="4"/>
  <c r="I14" i="4"/>
  <c r="G14" i="4"/>
  <c r="F14" i="4"/>
  <c r="E14" i="4"/>
  <c r="D14" i="4"/>
  <c r="M13" i="4"/>
  <c r="L13" i="4"/>
  <c r="K13" i="4"/>
  <c r="J13" i="4"/>
  <c r="I13" i="4"/>
  <c r="G13" i="4"/>
  <c r="H13" i="4" s="1"/>
  <c r="F13" i="4"/>
  <c r="E13" i="4"/>
  <c r="D13" i="4"/>
  <c r="C13" i="4"/>
  <c r="C15" i="4"/>
  <c r="C14" i="4"/>
  <c r="C12" i="4"/>
  <c r="M12" i="4"/>
  <c r="L12" i="4"/>
  <c r="K12" i="4"/>
  <c r="J12" i="4"/>
  <c r="I12" i="4"/>
  <c r="G12" i="4"/>
  <c r="F12" i="4"/>
  <c r="E12" i="4"/>
  <c r="H12" i="4"/>
  <c r="D12" i="4"/>
  <c r="H3" i="4"/>
  <c r="H6" i="4" s="1"/>
  <c r="M11" i="4"/>
  <c r="L11" i="4"/>
  <c r="K11" i="4"/>
  <c r="J11" i="4"/>
  <c r="I11" i="4"/>
  <c r="G11" i="4"/>
  <c r="F11" i="4"/>
  <c r="E11" i="4"/>
  <c r="D11" i="4"/>
  <c r="C11" i="4"/>
  <c r="M10" i="4"/>
  <c r="L10" i="4"/>
  <c r="K10" i="4"/>
  <c r="J10" i="4"/>
  <c r="I10" i="4"/>
  <c r="G10" i="4"/>
  <c r="F10" i="4"/>
  <c r="E10" i="4"/>
  <c r="D10" i="4"/>
  <c r="C10" i="4"/>
  <c r="M9" i="4"/>
  <c r="L9" i="4"/>
  <c r="K9" i="4"/>
  <c r="J9" i="4"/>
  <c r="I9" i="4"/>
  <c r="G9" i="4"/>
  <c r="F9" i="4"/>
  <c r="E9" i="4"/>
  <c r="D9" i="4"/>
  <c r="C9" i="4"/>
  <c r="M8" i="4"/>
  <c r="L8" i="4"/>
  <c r="K8" i="4"/>
  <c r="J8" i="4"/>
  <c r="I8" i="4"/>
  <c r="G8" i="4"/>
  <c r="F8" i="4"/>
  <c r="E8" i="4"/>
  <c r="D8" i="4"/>
  <c r="C8" i="4"/>
  <c r="M7" i="4"/>
  <c r="L7" i="4"/>
  <c r="K7" i="4"/>
  <c r="J7" i="4"/>
  <c r="I7" i="4"/>
  <c r="G7" i="4"/>
  <c r="F7" i="4"/>
  <c r="E7" i="4"/>
  <c r="D7" i="4"/>
  <c r="C7" i="4"/>
  <c r="M6" i="4"/>
  <c r="L6" i="4"/>
  <c r="K6" i="4"/>
  <c r="J6" i="4"/>
  <c r="I6" i="4"/>
  <c r="G6" i="4"/>
  <c r="F6" i="4"/>
  <c r="E6" i="4"/>
  <c r="D6" i="4"/>
  <c r="C6" i="4"/>
  <c r="M5" i="4"/>
  <c r="L5" i="4"/>
  <c r="K5" i="4"/>
  <c r="J5" i="4"/>
  <c r="I5" i="4"/>
  <c r="H5" i="4"/>
  <c r="G5" i="4"/>
  <c r="F5" i="4"/>
  <c r="E5" i="4"/>
  <c r="D5" i="4"/>
  <c r="C5" i="4"/>
  <c r="H19" i="4" l="1"/>
  <c r="H18" i="4"/>
  <c r="H14" i="4"/>
  <c r="H11" i="4"/>
  <c r="H10" i="4"/>
  <c r="H9" i="4"/>
  <c r="H8" i="4"/>
  <c r="H7" i="4"/>
  <c r="M4" i="4"/>
  <c r="L4" i="4"/>
  <c r="K4" i="4"/>
  <c r="J4" i="4"/>
  <c r="I4" i="4"/>
  <c r="H4" i="4"/>
  <c r="G4" i="4"/>
  <c r="E4" i="4"/>
  <c r="F4" i="4"/>
  <c r="D4" i="4"/>
  <c r="C4" i="4"/>
  <c r="M3" i="4"/>
  <c r="L3" i="4"/>
  <c r="K3" i="4"/>
  <c r="J3" i="4"/>
  <c r="I3" i="4"/>
  <c r="G3" i="4"/>
  <c r="F3" i="4"/>
  <c r="E3" i="4"/>
  <c r="D3" i="4"/>
  <c r="C3" i="4"/>
  <c r="C6" i="1" l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8" i="1"/>
  <c r="C7" i="1"/>
  <c r="C9" i="1"/>
  <c r="C5" i="1"/>
  <c r="C4" i="1"/>
  <c r="D15" i="1"/>
  <c r="D23" i="1"/>
</calcChain>
</file>

<file path=xl/sharedStrings.xml><?xml version="1.0" encoding="utf-8"?>
<sst xmlns="http://schemas.openxmlformats.org/spreadsheetml/2006/main" count="78" uniqueCount="43">
  <si>
    <t>CDR</t>
  </si>
  <si>
    <t>COMUNE</t>
  </si>
  <si>
    <t>PIEVE</t>
  </si>
  <si>
    <t>AQUILA</t>
  </si>
  <si>
    <t>ARMO</t>
  </si>
  <si>
    <t>BORGHETTO D'ARROSCIA</t>
  </si>
  <si>
    <t>COSIO D'ARROSCIA</t>
  </si>
  <si>
    <t>MENDATICA</t>
  </si>
  <si>
    <t>MONTEGROSSO PIAN LATTE</t>
  </si>
  <si>
    <t>PIEVE DI TECO</t>
  </si>
  <si>
    <t>PORNASSIO</t>
  </si>
  <si>
    <t>RANZO</t>
  </si>
  <si>
    <t>REZZO</t>
  </si>
  <si>
    <t>VESSALICO</t>
  </si>
  <si>
    <t>TOTALE</t>
  </si>
  <si>
    <t>PONTEDASSIO</t>
  </si>
  <si>
    <t>AURIGO</t>
  </si>
  <si>
    <t>BORGOMARO</t>
  </si>
  <si>
    <t>CARAVONICA</t>
  </si>
  <si>
    <t>CHIUSAVECCHIA</t>
  </si>
  <si>
    <t>LUCINASCO</t>
  </si>
  <si>
    <t>SUDDIVISIONE PERCENTUALE</t>
  </si>
  <si>
    <t>ABITANTI</t>
  </si>
  <si>
    <t>CDR PIEVE DI TECO</t>
  </si>
  <si>
    <t>IMBALLAGGI DI PLASTICA 150102</t>
  </si>
  <si>
    <t>CARTA 200101</t>
  </si>
  <si>
    <t>VETRO 150106</t>
  </si>
  <si>
    <t>INGOMBRANTI 200307</t>
  </si>
  <si>
    <t>ORGANICO 200108</t>
  </si>
  <si>
    <t>FRIGHI 20.01.23</t>
  </si>
  <si>
    <t>TV 20.01.35</t>
  </si>
  <si>
    <t>LEGNO 20.01.138</t>
  </si>
  <si>
    <t>METALLI 20.01.40</t>
  </si>
  <si>
    <t>PNEUMATICI 16.01.03</t>
  </si>
  <si>
    <t>OLI E GRASSI COMMESTIBILI 200125</t>
  </si>
  <si>
    <t>OLI E GRASSI DIVERSI DI CUI ALLA VOCE 200126</t>
  </si>
  <si>
    <t>SFALCI 200201</t>
  </si>
  <si>
    <t>INERTI 17.09.04</t>
  </si>
  <si>
    <t>20.01.21</t>
  </si>
  <si>
    <t>15.01.03</t>
  </si>
  <si>
    <t>CDR PONTEDASSIO</t>
  </si>
  <si>
    <t>BATTERIE 200133</t>
  </si>
  <si>
    <t>Qtà espresse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</si>
</sst>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9"/>
      <color theme="0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1" xfId="0" applyFill="1" applyBorder="1"/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1" applyNumberFormat="1" applyFont="1" applyBorder="1"/>
    <xf numFmtId="9" fontId="0" fillId="0" borderId="0" xfId="0" applyNumberFormat="1"/>
    <xf numFmtId="2" fontId="0" fillId="0" borderId="1" xfId="1" applyNumberFormat="1" applyFont="1" applyBorder="1"/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C22" sqref="C22"/>
    </sheetView>
  </sheetViews>
  <sheetFormatPr defaultRowHeight="15" x14ac:dyDescent="0.25"/>
  <cols>
    <col min="1" max="1" width="13.7109375" bestFit="1" customWidth="1"/>
    <col min="2" max="2" width="25.85546875" bestFit="1" customWidth="1"/>
    <col min="3" max="3" width="23.5703125" style="8" customWidth="1"/>
    <col min="4" max="4" width="9.28515625" style="8" bestFit="1" customWidth="1"/>
  </cols>
  <sheetData>
    <row r="1" spans="1:4" x14ac:dyDescent="0.25">
      <c r="A1" s="33" t="s">
        <v>0</v>
      </c>
      <c r="B1" s="35" t="s">
        <v>1</v>
      </c>
      <c r="C1" s="40" t="s">
        <v>21</v>
      </c>
      <c r="D1" s="32" t="s">
        <v>22</v>
      </c>
    </row>
    <row r="2" spans="1:4" x14ac:dyDescent="0.25">
      <c r="A2" s="34"/>
      <c r="B2" s="36"/>
      <c r="C2" s="40"/>
      <c r="D2" s="32"/>
    </row>
    <row r="3" spans="1:4" x14ac:dyDescent="0.25">
      <c r="A3" s="1"/>
      <c r="B3" s="6"/>
      <c r="C3" s="11"/>
      <c r="D3" s="10"/>
    </row>
    <row r="4" spans="1:4" x14ac:dyDescent="0.25">
      <c r="A4" s="37" t="s">
        <v>2</v>
      </c>
      <c r="B4" s="2" t="s">
        <v>3</v>
      </c>
      <c r="C4" s="12">
        <f>D4/D15</f>
        <v>3.6261864200535412E-2</v>
      </c>
      <c r="D4" s="10">
        <v>149</v>
      </c>
    </row>
    <row r="5" spans="1:4" x14ac:dyDescent="0.25">
      <c r="A5" s="37"/>
      <c r="B5" s="2" t="s">
        <v>4</v>
      </c>
      <c r="C5" s="12">
        <f>D5/D15</f>
        <v>2.8960817717206135E-2</v>
      </c>
      <c r="D5" s="10">
        <v>119</v>
      </c>
    </row>
    <row r="6" spans="1:4" x14ac:dyDescent="0.25">
      <c r="A6" s="37"/>
      <c r="B6" s="2" t="s">
        <v>5</v>
      </c>
      <c r="C6" s="12">
        <f>D6/D15</f>
        <v>9.8077391092723287E-2</v>
      </c>
      <c r="D6" s="10">
        <v>403</v>
      </c>
    </row>
    <row r="7" spans="1:4" x14ac:dyDescent="0.25">
      <c r="A7" s="37"/>
      <c r="B7" s="2" t="s">
        <v>6</v>
      </c>
      <c r="C7" s="12">
        <f>D7/D15</f>
        <v>4.356291068386469E-2</v>
      </c>
      <c r="D7" s="10">
        <v>179</v>
      </c>
    </row>
    <row r="8" spans="1:4" x14ac:dyDescent="0.25">
      <c r="A8" s="37"/>
      <c r="B8" s="2" t="s">
        <v>7</v>
      </c>
      <c r="C8" s="12">
        <f>D8/D15</f>
        <v>4.1615964954976881E-2</v>
      </c>
      <c r="D8" s="10">
        <v>171</v>
      </c>
    </row>
    <row r="9" spans="1:4" x14ac:dyDescent="0.25">
      <c r="A9" s="37"/>
      <c r="B9" s="2" t="s">
        <v>8</v>
      </c>
      <c r="C9" s="12">
        <f>D9/D18</f>
        <v>0</v>
      </c>
      <c r="D9" s="10"/>
    </row>
    <row r="10" spans="1:4" x14ac:dyDescent="0.25">
      <c r="A10" s="37"/>
      <c r="B10" s="2" t="s">
        <v>9</v>
      </c>
      <c r="C10" s="12">
        <f>D10/D15</f>
        <v>0.32002920418593334</v>
      </c>
      <c r="D10" s="10">
        <v>1315</v>
      </c>
    </row>
    <row r="11" spans="1:4" x14ac:dyDescent="0.25">
      <c r="A11" s="37"/>
      <c r="B11" s="2" t="s">
        <v>10</v>
      </c>
      <c r="C11" s="12">
        <f>D11/D15</f>
        <v>0.16135312728157702</v>
      </c>
      <c r="D11" s="10">
        <v>663</v>
      </c>
    </row>
    <row r="12" spans="1:4" x14ac:dyDescent="0.25">
      <c r="A12" s="37"/>
      <c r="B12" s="2" t="s">
        <v>11</v>
      </c>
      <c r="C12" s="12">
        <f>D12/D15</f>
        <v>0.13263567778048188</v>
      </c>
      <c r="D12" s="10">
        <v>545</v>
      </c>
    </row>
    <row r="13" spans="1:4" x14ac:dyDescent="0.25">
      <c r="A13" s="37"/>
      <c r="B13" s="2" t="s">
        <v>12</v>
      </c>
      <c r="C13" s="12">
        <f>D13/D15</f>
        <v>7.5687515210513506E-2</v>
      </c>
      <c r="D13" s="10">
        <v>311</v>
      </c>
    </row>
    <row r="14" spans="1:4" x14ac:dyDescent="0.25">
      <c r="A14" s="37"/>
      <c r="B14" s="2" t="s">
        <v>13</v>
      </c>
      <c r="C14" s="12">
        <f>D14/D15</f>
        <v>6.1815526892187882E-2</v>
      </c>
      <c r="D14" s="10">
        <v>254</v>
      </c>
    </row>
    <row r="15" spans="1:4" x14ac:dyDescent="0.25">
      <c r="A15" s="37"/>
      <c r="B15" s="5" t="s">
        <v>14</v>
      </c>
      <c r="C15" s="13">
        <f>SUM(C4:C14)</f>
        <v>1.0000000000000002</v>
      </c>
      <c r="D15" s="10">
        <f>SUM(D4:D14)</f>
        <v>4109</v>
      </c>
    </row>
    <row r="16" spans="1:4" x14ac:dyDescent="0.25">
      <c r="A16" s="3"/>
      <c r="B16" s="7"/>
      <c r="D16" s="10"/>
    </row>
    <row r="17" spans="1:4" x14ac:dyDescent="0.25">
      <c r="A17" s="38" t="s">
        <v>15</v>
      </c>
      <c r="B17" s="4" t="s">
        <v>16</v>
      </c>
      <c r="C17" s="12">
        <f>D17/D23</f>
        <v>7.4745687748783721E-2</v>
      </c>
      <c r="D17" s="10">
        <v>338</v>
      </c>
    </row>
    <row r="18" spans="1:4" x14ac:dyDescent="0.25">
      <c r="A18" s="39"/>
      <c r="B18" s="5" t="s">
        <v>17</v>
      </c>
      <c r="C18" s="12">
        <f>D18/D23</f>
        <v>0.18177797434763379</v>
      </c>
      <c r="D18" s="10">
        <v>822</v>
      </c>
    </row>
    <row r="19" spans="1:4" x14ac:dyDescent="0.25">
      <c r="A19" s="39"/>
      <c r="B19" s="2" t="s">
        <v>18</v>
      </c>
      <c r="C19" s="12">
        <f>D19/D23</f>
        <v>5.6169836355594867E-2</v>
      </c>
      <c r="D19" s="10">
        <v>254</v>
      </c>
    </row>
    <row r="20" spans="1:4" x14ac:dyDescent="0.25">
      <c r="A20" s="39"/>
      <c r="B20" s="2" t="s">
        <v>19</v>
      </c>
      <c r="C20" s="12">
        <f>D20/D23</f>
        <v>0.11388766032728881</v>
      </c>
      <c r="D20" s="10">
        <v>515</v>
      </c>
    </row>
    <row r="21" spans="1:4" x14ac:dyDescent="0.25">
      <c r="A21" s="39"/>
      <c r="B21" s="2" t="s">
        <v>20</v>
      </c>
      <c r="C21" s="12">
        <f>D21/D23</f>
        <v>6.0813799203892085E-2</v>
      </c>
      <c r="D21" s="10">
        <v>275</v>
      </c>
    </row>
    <row r="22" spans="1:4" x14ac:dyDescent="0.25">
      <c r="A22" s="39"/>
      <c r="B22" s="2" t="s">
        <v>15</v>
      </c>
      <c r="C22" s="12">
        <f>D22/D23</f>
        <v>0.51260504201680668</v>
      </c>
      <c r="D22" s="10">
        <v>2318</v>
      </c>
    </row>
    <row r="23" spans="1:4" x14ac:dyDescent="0.25">
      <c r="A23" s="39"/>
      <c r="B23" s="5" t="s">
        <v>14</v>
      </c>
      <c r="C23" s="13">
        <f>SUM(C17:C22)</f>
        <v>1</v>
      </c>
      <c r="D23" s="10">
        <f>SUM(D17:D22)</f>
        <v>4522</v>
      </c>
    </row>
  </sheetData>
  <mergeCells count="6">
    <mergeCell ref="D1:D2"/>
    <mergeCell ref="A1:A2"/>
    <mergeCell ref="B1:B2"/>
    <mergeCell ref="A4:A15"/>
    <mergeCell ref="A17:A23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N11" sqref="N11"/>
    </sheetView>
  </sheetViews>
  <sheetFormatPr defaultRowHeight="15.75" x14ac:dyDescent="0.25"/>
  <cols>
    <col min="1" max="1" width="17.5703125" style="8" bestFit="1" customWidth="1"/>
    <col min="2" max="2" width="18.7109375" style="22" bestFit="1" customWidth="1"/>
    <col min="3" max="13" width="15.7109375" customWidth="1"/>
  </cols>
  <sheetData>
    <row r="1" spans="1:15" ht="60" customHeight="1" x14ac:dyDescent="0.25">
      <c r="A1" s="15" t="s">
        <v>23</v>
      </c>
      <c r="B1" s="20"/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</row>
    <row r="2" spans="1:15" ht="30" customHeight="1" x14ac:dyDescent="0.25">
      <c r="A2" s="10"/>
      <c r="B2" s="21" t="s">
        <v>42</v>
      </c>
      <c r="C2" s="16">
        <v>3.5999999999999997E-2</v>
      </c>
      <c r="D2" s="9">
        <v>2.9000000000000001E-2</v>
      </c>
      <c r="E2" s="9">
        <v>9.8000000000000004E-2</v>
      </c>
      <c r="F2" s="9">
        <v>4.3999999999999997E-2</v>
      </c>
      <c r="G2" s="9">
        <v>4.2000000000000003E-2</v>
      </c>
      <c r="H2" s="9">
        <v>0</v>
      </c>
      <c r="I2" s="9">
        <v>0.32</v>
      </c>
      <c r="J2" s="9">
        <v>0.161</v>
      </c>
      <c r="K2" s="9">
        <v>0.13300000000000001</v>
      </c>
      <c r="L2" s="9">
        <v>7.5999999999999998E-2</v>
      </c>
      <c r="M2" s="9">
        <v>6.2E-2</v>
      </c>
      <c r="O2" s="24"/>
    </row>
    <row r="3" spans="1:15" ht="24.95" customHeight="1" x14ac:dyDescent="0.25">
      <c r="A3" s="17" t="s">
        <v>24</v>
      </c>
      <c r="B3" s="19">
        <v>320</v>
      </c>
      <c r="C3" s="23">
        <f>B3*C2</f>
        <v>11.52</v>
      </c>
      <c r="D3" s="23">
        <f>B3*D2</f>
        <v>9.2800000000000011</v>
      </c>
      <c r="E3" s="23">
        <f>B3*E2</f>
        <v>31.36</v>
      </c>
      <c r="F3" s="23">
        <f>B3*F2</f>
        <v>14.079999999999998</v>
      </c>
      <c r="G3" s="23">
        <f>B3*G2</f>
        <v>13.440000000000001</v>
      </c>
      <c r="H3" s="23">
        <f t="shared" ref="H3" si="0">G3*H2</f>
        <v>0</v>
      </c>
      <c r="I3" s="23">
        <f>B3*I2</f>
        <v>102.4</v>
      </c>
      <c r="J3" s="23">
        <f>B3*J2</f>
        <v>51.52</v>
      </c>
      <c r="K3" s="23">
        <f>B3*K2</f>
        <v>42.56</v>
      </c>
      <c r="L3" s="23">
        <f>B3*L2</f>
        <v>24.32</v>
      </c>
      <c r="M3" s="23">
        <f>B3*M2</f>
        <v>19.84</v>
      </c>
    </row>
    <row r="4" spans="1:15" ht="24.95" customHeight="1" x14ac:dyDescent="0.25">
      <c r="A4" s="18" t="s">
        <v>25</v>
      </c>
      <c r="B4" s="19">
        <v>13840</v>
      </c>
      <c r="C4" s="25">
        <f>B4*C2</f>
        <v>498.23999999999995</v>
      </c>
      <c r="D4" s="25">
        <f>B4*D2</f>
        <v>401.36</v>
      </c>
      <c r="E4" s="25">
        <f>B4*E2</f>
        <v>1356.3200000000002</v>
      </c>
      <c r="F4" s="25">
        <f>B4*F2</f>
        <v>608.95999999999992</v>
      </c>
      <c r="G4" s="25">
        <f>B4*G2</f>
        <v>581.28000000000009</v>
      </c>
      <c r="H4" s="25">
        <f>D4*H2</f>
        <v>0</v>
      </c>
      <c r="I4" s="25">
        <f>B4*I2</f>
        <v>4428.8</v>
      </c>
      <c r="J4" s="25">
        <f>B4*J2</f>
        <v>2228.2400000000002</v>
      </c>
      <c r="K4" s="25">
        <f>B4*K2</f>
        <v>1840.72</v>
      </c>
      <c r="L4" s="25">
        <f>B4*L2</f>
        <v>1051.8399999999999</v>
      </c>
      <c r="M4" s="25">
        <f>B4*M2</f>
        <v>858.08</v>
      </c>
    </row>
    <row r="5" spans="1:15" ht="24.95" customHeight="1" x14ac:dyDescent="0.25">
      <c r="A5" s="18" t="s">
        <v>26</v>
      </c>
      <c r="B5" s="19">
        <v>0</v>
      </c>
      <c r="C5" s="25">
        <f>B5*C2</f>
        <v>0</v>
      </c>
      <c r="D5" s="25">
        <f>B5*D2</f>
        <v>0</v>
      </c>
      <c r="E5" s="25">
        <f>B5*E2</f>
        <v>0</v>
      </c>
      <c r="F5" s="25">
        <f>B5*F2</f>
        <v>0</v>
      </c>
      <c r="G5" s="25">
        <f>B5*G2</f>
        <v>0</v>
      </c>
      <c r="H5" s="25">
        <f>B5*H2</f>
        <v>0</v>
      </c>
      <c r="I5" s="25">
        <f>B5*I2</f>
        <v>0</v>
      </c>
      <c r="J5" s="25">
        <f>B5*J2</f>
        <v>0</v>
      </c>
      <c r="K5" s="25">
        <f>B5*K2</f>
        <v>0</v>
      </c>
      <c r="L5" s="25">
        <f>B5*L2</f>
        <v>0</v>
      </c>
      <c r="M5" s="25">
        <f>B5*M2</f>
        <v>0</v>
      </c>
    </row>
    <row r="6" spans="1:15" ht="24.95" customHeight="1" x14ac:dyDescent="0.25">
      <c r="A6" s="18" t="s">
        <v>27</v>
      </c>
      <c r="B6" s="19">
        <v>79680</v>
      </c>
      <c r="C6" s="25">
        <f>B6*C2</f>
        <v>2868.4799999999996</v>
      </c>
      <c r="D6" s="25">
        <f>B6*D2</f>
        <v>2310.7200000000003</v>
      </c>
      <c r="E6" s="25">
        <f>B6*E2</f>
        <v>7808.64</v>
      </c>
      <c r="F6" s="25">
        <f>B6*F2</f>
        <v>3505.9199999999996</v>
      </c>
      <c r="G6" s="25">
        <f>B6*G2</f>
        <v>3346.5600000000004</v>
      </c>
      <c r="H6" s="25">
        <f>B6*H3</f>
        <v>0</v>
      </c>
      <c r="I6" s="25">
        <f>B6*I2</f>
        <v>25497.600000000002</v>
      </c>
      <c r="J6" s="25">
        <f>B6*J2</f>
        <v>12828.48</v>
      </c>
      <c r="K6" s="25">
        <f>B6*K2</f>
        <v>10597.44</v>
      </c>
      <c r="L6" s="25">
        <f>B6*L2</f>
        <v>6055.68</v>
      </c>
      <c r="M6" s="25">
        <f>B6*M2</f>
        <v>4940.16</v>
      </c>
    </row>
    <row r="7" spans="1:15" ht="24.95" customHeight="1" x14ac:dyDescent="0.25">
      <c r="A7" s="18" t="s">
        <v>28</v>
      </c>
      <c r="B7" s="19">
        <v>0</v>
      </c>
      <c r="C7" s="25">
        <f>B7*C2</f>
        <v>0</v>
      </c>
      <c r="D7" s="25">
        <f>B7*D2</f>
        <v>0</v>
      </c>
      <c r="E7" s="25">
        <f>B7*E2</f>
        <v>0</v>
      </c>
      <c r="F7" s="25">
        <f>B7*F2</f>
        <v>0</v>
      </c>
      <c r="G7" s="25">
        <f>B7*G2</f>
        <v>0</v>
      </c>
      <c r="H7" s="25">
        <f t="shared" ref="H7" si="1">G7*H2</f>
        <v>0</v>
      </c>
      <c r="I7" s="25">
        <f>B7*I2</f>
        <v>0</v>
      </c>
      <c r="J7" s="25">
        <f>B7*J2</f>
        <v>0</v>
      </c>
      <c r="K7" s="25">
        <f>B7*K2</f>
        <v>0</v>
      </c>
      <c r="L7" s="25">
        <f>B7*L2</f>
        <v>0</v>
      </c>
      <c r="M7" s="25">
        <f>B7*M2</f>
        <v>0</v>
      </c>
    </row>
    <row r="8" spans="1:15" ht="24.95" customHeight="1" x14ac:dyDescent="0.25">
      <c r="A8" s="18" t="s">
        <v>29</v>
      </c>
      <c r="B8" s="19">
        <v>9340</v>
      </c>
      <c r="C8" s="25">
        <f>B8*C2</f>
        <v>336.23999999999995</v>
      </c>
      <c r="D8" s="25">
        <f>B8*D2</f>
        <v>270.86</v>
      </c>
      <c r="E8" s="25">
        <f>B8*E2</f>
        <v>915.32</v>
      </c>
      <c r="F8" s="25">
        <f>B8*F2</f>
        <v>410.96</v>
      </c>
      <c r="G8" s="25">
        <f>B8*G2</f>
        <v>392.28000000000003</v>
      </c>
      <c r="H8" s="25">
        <f t="shared" ref="H8" si="2">G8*H2</f>
        <v>0</v>
      </c>
      <c r="I8" s="25">
        <f>B8*I2</f>
        <v>2988.8</v>
      </c>
      <c r="J8" s="25">
        <f>B8*J2</f>
        <v>1503.74</v>
      </c>
      <c r="K8" s="25">
        <f>B8*K2</f>
        <v>1242.22</v>
      </c>
      <c r="L8" s="25">
        <f>B8*L2</f>
        <v>709.84</v>
      </c>
      <c r="M8" s="25">
        <f>B8*M2</f>
        <v>579.08000000000004</v>
      </c>
    </row>
    <row r="9" spans="1:15" ht="24.95" customHeight="1" x14ac:dyDescent="0.25">
      <c r="A9" s="18">
        <v>200136</v>
      </c>
      <c r="B9" s="19">
        <v>19070</v>
      </c>
      <c r="C9" s="25">
        <f>B9*C2</f>
        <v>686.52</v>
      </c>
      <c r="D9" s="25">
        <f>B9*D2</f>
        <v>553.03</v>
      </c>
      <c r="E9" s="25">
        <f>B9*E2</f>
        <v>1868.8600000000001</v>
      </c>
      <c r="F9" s="25">
        <f>B9*F2</f>
        <v>839.07999999999993</v>
      </c>
      <c r="G9" s="25">
        <f>B9*G2</f>
        <v>800.94</v>
      </c>
      <c r="H9" s="25">
        <f t="shared" ref="H9" si="3">G9*H2</f>
        <v>0</v>
      </c>
      <c r="I9" s="25">
        <f>B9*I2</f>
        <v>6102.4000000000005</v>
      </c>
      <c r="J9" s="25">
        <f>B9*J2</f>
        <v>3070.27</v>
      </c>
      <c r="K9" s="25">
        <f>B9*K2</f>
        <v>2536.31</v>
      </c>
      <c r="L9" s="25">
        <f>B9*L2</f>
        <v>1449.32</v>
      </c>
      <c r="M9" s="25">
        <f>B9*M2</f>
        <v>1182.3399999999999</v>
      </c>
    </row>
    <row r="10" spans="1:15" ht="24.95" customHeight="1" x14ac:dyDescent="0.25">
      <c r="A10" s="18" t="s">
        <v>30</v>
      </c>
      <c r="B10" s="19">
        <v>5300</v>
      </c>
      <c r="C10" s="25">
        <f>B10*C2</f>
        <v>190.79999999999998</v>
      </c>
      <c r="D10" s="25">
        <f>B10*D2</f>
        <v>153.70000000000002</v>
      </c>
      <c r="E10" s="25">
        <f>B10*E2</f>
        <v>519.4</v>
      </c>
      <c r="F10" s="25">
        <f>B10*F2</f>
        <v>233.2</v>
      </c>
      <c r="G10" s="25">
        <f>B10*G2</f>
        <v>222.60000000000002</v>
      </c>
      <c r="H10" s="25">
        <f t="shared" ref="H10" si="4">G10*H2</f>
        <v>0</v>
      </c>
      <c r="I10" s="25">
        <f>B10*I2</f>
        <v>1696</v>
      </c>
      <c r="J10" s="25">
        <f>B10*J2</f>
        <v>853.30000000000007</v>
      </c>
      <c r="K10" s="25">
        <f>B10*K2</f>
        <v>704.90000000000009</v>
      </c>
      <c r="L10" s="25">
        <f>B10*L2</f>
        <v>402.8</v>
      </c>
      <c r="M10" s="25">
        <f>B10*M2</f>
        <v>328.6</v>
      </c>
    </row>
    <row r="11" spans="1:15" ht="24.95" customHeight="1" x14ac:dyDescent="0.25">
      <c r="A11" s="18" t="s">
        <v>31</v>
      </c>
      <c r="B11" s="19">
        <v>90360</v>
      </c>
      <c r="C11" s="25">
        <f>B11*C2</f>
        <v>3252.9599999999996</v>
      </c>
      <c r="D11" s="25">
        <f>B11*D2</f>
        <v>2620.44</v>
      </c>
      <c r="E11" s="25">
        <f>B11*E2</f>
        <v>8855.2800000000007</v>
      </c>
      <c r="F11" s="25">
        <f>B11*F2</f>
        <v>3975.8399999999997</v>
      </c>
      <c r="G11" s="25">
        <f>B11*G2</f>
        <v>3795.1200000000003</v>
      </c>
      <c r="H11" s="25">
        <f t="shared" ref="H11" si="5">G11*H2</f>
        <v>0</v>
      </c>
      <c r="I11" s="25">
        <f>B11*I2</f>
        <v>28915.200000000001</v>
      </c>
      <c r="J11" s="25">
        <f>B11*J2</f>
        <v>14547.960000000001</v>
      </c>
      <c r="K11" s="25">
        <f>B11*K2</f>
        <v>12017.880000000001</v>
      </c>
      <c r="L11" s="25">
        <f>B11*L2</f>
        <v>6867.36</v>
      </c>
      <c r="M11" s="25">
        <f>B11*M2</f>
        <v>5602.32</v>
      </c>
    </row>
    <row r="12" spans="1:15" ht="24.95" customHeight="1" x14ac:dyDescent="0.25">
      <c r="A12" s="18" t="s">
        <v>32</v>
      </c>
      <c r="B12" s="19">
        <v>44170</v>
      </c>
      <c r="C12" s="25">
        <f>B12*C2</f>
        <v>1590.12</v>
      </c>
      <c r="D12" s="25">
        <f>B12*D2</f>
        <v>1280.93</v>
      </c>
      <c r="E12" s="25">
        <f>B12*E2</f>
        <v>4328.66</v>
      </c>
      <c r="F12" s="25">
        <f>B12*F2</f>
        <v>1943.4799999999998</v>
      </c>
      <c r="G12" s="25">
        <f>B12*G2</f>
        <v>1855.14</v>
      </c>
      <c r="H12" s="25">
        <f t="shared" ref="H12" si="6">F12*H2</f>
        <v>0</v>
      </c>
      <c r="I12" s="25">
        <f>B12*I2</f>
        <v>14134.4</v>
      </c>
      <c r="J12" s="25">
        <f>B12*J2</f>
        <v>7111.37</v>
      </c>
      <c r="K12" s="25">
        <f>B12*K2</f>
        <v>5874.6100000000006</v>
      </c>
      <c r="L12" s="25">
        <f>B12*L2</f>
        <v>3356.92</v>
      </c>
      <c r="M12" s="25">
        <f>B12*M2</f>
        <v>2738.54</v>
      </c>
    </row>
    <row r="13" spans="1:15" ht="24.95" customHeight="1" x14ac:dyDescent="0.25">
      <c r="A13" s="18" t="s">
        <v>33</v>
      </c>
      <c r="B13" s="19">
        <v>9840</v>
      </c>
      <c r="C13" s="25">
        <f>B13*C2</f>
        <v>354.23999999999995</v>
      </c>
      <c r="D13" s="25">
        <f>B13*D2</f>
        <v>285.36</v>
      </c>
      <c r="E13" s="25">
        <f>B13*E2</f>
        <v>964.32</v>
      </c>
      <c r="F13" s="25">
        <f>B13*F2</f>
        <v>432.96</v>
      </c>
      <c r="G13" s="25">
        <f>B13*G2</f>
        <v>413.28000000000003</v>
      </c>
      <c r="H13" s="25">
        <f t="shared" ref="H13" si="7">G13*H2</f>
        <v>0</v>
      </c>
      <c r="I13" s="25">
        <f>B13*I2</f>
        <v>3148.8</v>
      </c>
      <c r="J13" s="25">
        <f>B13*J2</f>
        <v>1584.24</v>
      </c>
      <c r="K13" s="25">
        <f>B13*K2</f>
        <v>1308.72</v>
      </c>
      <c r="L13" s="25">
        <f>B13*L2</f>
        <v>747.84</v>
      </c>
      <c r="M13" s="25">
        <f>B13*M2</f>
        <v>610.08000000000004</v>
      </c>
    </row>
    <row r="14" spans="1:15" ht="24.95" customHeight="1" x14ac:dyDescent="0.25">
      <c r="A14" s="18" t="s">
        <v>34</v>
      </c>
      <c r="B14" s="19">
        <v>400</v>
      </c>
      <c r="C14" s="25">
        <f>B14*C2</f>
        <v>14.399999999999999</v>
      </c>
      <c r="D14" s="25">
        <f>B14*D2</f>
        <v>11.600000000000001</v>
      </c>
      <c r="E14" s="25">
        <f>B14*E2</f>
        <v>39.200000000000003</v>
      </c>
      <c r="F14" s="25">
        <f>B14*F2</f>
        <v>17.599999999999998</v>
      </c>
      <c r="G14" s="25">
        <f>B14*G2</f>
        <v>16.8</v>
      </c>
      <c r="H14" s="25">
        <f t="shared" ref="H14" si="8">G14*H2</f>
        <v>0</v>
      </c>
      <c r="I14" s="25">
        <f>B14*I2</f>
        <v>128</v>
      </c>
      <c r="J14" s="25">
        <f>B14*J2</f>
        <v>64.400000000000006</v>
      </c>
      <c r="K14" s="25">
        <f>B14*K2</f>
        <v>53.2</v>
      </c>
      <c r="L14" s="25">
        <f>B14*L2</f>
        <v>30.4</v>
      </c>
      <c r="M14" s="25">
        <f>B14*M2</f>
        <v>24.8</v>
      </c>
    </row>
    <row r="15" spans="1:15" ht="24.95" customHeight="1" x14ac:dyDescent="0.25">
      <c r="A15" s="18" t="s">
        <v>35</v>
      </c>
      <c r="B15" s="19">
        <v>450</v>
      </c>
      <c r="C15" s="25">
        <f>B15*C2</f>
        <v>16.2</v>
      </c>
      <c r="D15" s="25">
        <f>B15*D2</f>
        <v>13.05</v>
      </c>
      <c r="E15" s="25">
        <f>B15*E2</f>
        <v>44.1</v>
      </c>
      <c r="F15" s="25">
        <f>B15*F2</f>
        <v>19.799999999999997</v>
      </c>
      <c r="G15" s="25">
        <f>B15*G2</f>
        <v>18.900000000000002</v>
      </c>
      <c r="H15" s="25">
        <f t="shared" ref="H15" si="9">G15*H2</f>
        <v>0</v>
      </c>
      <c r="I15" s="25">
        <f>B15*I2</f>
        <v>144</v>
      </c>
      <c r="J15" s="25">
        <f>B15*J2</f>
        <v>72.45</v>
      </c>
      <c r="K15" s="25">
        <f>B15*K2</f>
        <v>59.85</v>
      </c>
      <c r="L15" s="25">
        <f>B15*L2</f>
        <v>34.199999999999996</v>
      </c>
      <c r="M15" s="25">
        <f>B15*M2</f>
        <v>27.9</v>
      </c>
    </row>
    <row r="16" spans="1:15" ht="24.95" customHeight="1" x14ac:dyDescent="0.25">
      <c r="A16" s="18" t="s">
        <v>36</v>
      </c>
      <c r="B16" s="19">
        <v>1650</v>
      </c>
      <c r="C16" s="25">
        <f>B16*C2</f>
        <v>59.4</v>
      </c>
      <c r="D16" s="25">
        <f>B16*D2</f>
        <v>47.85</v>
      </c>
      <c r="E16" s="25">
        <f>B16*E2</f>
        <v>161.70000000000002</v>
      </c>
      <c r="F16" s="25">
        <f>B16*F2</f>
        <v>72.599999999999994</v>
      </c>
      <c r="G16" s="25">
        <f>B16*G2</f>
        <v>69.300000000000011</v>
      </c>
      <c r="H16" s="25">
        <f t="shared" ref="H16" si="10">F16*H2</f>
        <v>0</v>
      </c>
      <c r="I16" s="25">
        <f>B16*I2</f>
        <v>528</v>
      </c>
      <c r="J16" s="25">
        <f>B16*J2</f>
        <v>265.65000000000003</v>
      </c>
      <c r="K16" s="25">
        <f>B16*K2</f>
        <v>219.45000000000002</v>
      </c>
      <c r="L16" s="25">
        <f>B16*L2</f>
        <v>125.39999999999999</v>
      </c>
      <c r="M16" s="25">
        <f>B16*M2</f>
        <v>102.3</v>
      </c>
    </row>
    <row r="17" spans="1:13" ht="24.95" customHeight="1" x14ac:dyDescent="0.25">
      <c r="A17" s="17" t="s">
        <v>37</v>
      </c>
      <c r="B17" s="19">
        <v>30790</v>
      </c>
      <c r="C17" s="25">
        <f>B17*C2</f>
        <v>1108.4399999999998</v>
      </c>
      <c r="D17" s="25">
        <f>B17*D2</f>
        <v>892.91000000000008</v>
      </c>
      <c r="E17" s="25">
        <f>B17*E2</f>
        <v>3017.42</v>
      </c>
      <c r="F17" s="25">
        <f>B17*F2</f>
        <v>1354.76</v>
      </c>
      <c r="G17" s="25">
        <f>B17*G2</f>
        <v>1293.18</v>
      </c>
      <c r="H17" s="25">
        <f>B17*H2</f>
        <v>0</v>
      </c>
      <c r="I17" s="25">
        <f>B17*I2</f>
        <v>9852.8000000000011</v>
      </c>
      <c r="J17" s="25">
        <f>B17*J2</f>
        <v>4957.1900000000005</v>
      </c>
      <c r="K17" s="25">
        <f>B17*K2</f>
        <v>4095.07</v>
      </c>
      <c r="L17" s="25">
        <f>B17*L2</f>
        <v>2340.04</v>
      </c>
      <c r="M17" s="25">
        <f>B17*M2</f>
        <v>1908.98</v>
      </c>
    </row>
    <row r="18" spans="1:13" ht="24.95" customHeight="1" x14ac:dyDescent="0.25">
      <c r="A18" s="18" t="s">
        <v>38</v>
      </c>
      <c r="B18" s="19">
        <v>112</v>
      </c>
      <c r="C18" s="25">
        <f>B18*C2</f>
        <v>4.032</v>
      </c>
      <c r="D18" s="25">
        <f>B18*D2</f>
        <v>3.2480000000000002</v>
      </c>
      <c r="E18" s="25">
        <f>B18*E2</f>
        <v>10.976000000000001</v>
      </c>
      <c r="F18" s="25">
        <f>B18*F2</f>
        <v>4.9279999999999999</v>
      </c>
      <c r="G18" s="25">
        <f>B18*G2</f>
        <v>4.7040000000000006</v>
      </c>
      <c r="H18" s="25">
        <f t="shared" ref="H18" si="11">G18*H2</f>
        <v>0</v>
      </c>
      <c r="I18" s="25">
        <f>B18*I2</f>
        <v>35.840000000000003</v>
      </c>
      <c r="J18" s="25">
        <f>B18*J2</f>
        <v>18.032</v>
      </c>
      <c r="K18" s="25">
        <f>B18*K2</f>
        <v>14.896000000000001</v>
      </c>
      <c r="L18" s="25">
        <f>B18*L2</f>
        <v>8.5120000000000005</v>
      </c>
      <c r="M18" s="25">
        <f>B18*M2</f>
        <v>6.944</v>
      </c>
    </row>
    <row r="19" spans="1:13" ht="24.95" customHeight="1" x14ac:dyDescent="0.25">
      <c r="A19" s="18" t="s">
        <v>39</v>
      </c>
      <c r="B19" s="19">
        <v>2850</v>
      </c>
      <c r="C19" s="25">
        <f>B19*C2</f>
        <v>102.6</v>
      </c>
      <c r="D19" s="25">
        <f>B19*D2</f>
        <v>82.65</v>
      </c>
      <c r="E19" s="25">
        <f>B19*E2</f>
        <v>279.3</v>
      </c>
      <c r="F19" s="25">
        <f>B19*F2</f>
        <v>125.39999999999999</v>
      </c>
      <c r="G19" s="25">
        <f>B19*G2</f>
        <v>119.7</v>
      </c>
      <c r="H19" s="25">
        <f t="shared" ref="H19" si="12">G19*H2</f>
        <v>0</v>
      </c>
      <c r="I19" s="25">
        <f>B19*I2</f>
        <v>912</v>
      </c>
      <c r="J19" s="25">
        <f>B19*J2</f>
        <v>458.85</v>
      </c>
      <c r="K19" s="25">
        <f>B19*K2</f>
        <v>379.05</v>
      </c>
      <c r="L19" s="25">
        <f>B19*L2</f>
        <v>216.6</v>
      </c>
      <c r="M19" s="25">
        <f>B19*M2</f>
        <v>176.7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22" sqref="G22"/>
    </sheetView>
  </sheetViews>
  <sheetFormatPr defaultRowHeight="15" x14ac:dyDescent="0.25"/>
  <cols>
    <col min="1" max="1" width="17.5703125" style="8" bestFit="1" customWidth="1"/>
    <col min="2" max="2" width="18.7109375" style="29" bestFit="1" customWidth="1"/>
    <col min="3" max="8" width="15.7109375" style="8" customWidth="1"/>
  </cols>
  <sheetData>
    <row r="1" spans="1:8" ht="67.5" customHeight="1" x14ac:dyDescent="0.25">
      <c r="A1" s="15" t="s">
        <v>40</v>
      </c>
      <c r="B1" s="20"/>
      <c r="C1" s="26" t="s">
        <v>16</v>
      </c>
      <c r="D1" s="27" t="s">
        <v>17</v>
      </c>
      <c r="E1" s="27" t="s">
        <v>18</v>
      </c>
      <c r="F1" s="27" t="s">
        <v>19</v>
      </c>
      <c r="G1" s="27" t="s">
        <v>20</v>
      </c>
      <c r="H1" s="27" t="s">
        <v>15</v>
      </c>
    </row>
    <row r="2" spans="1:8" ht="31.5" customHeight="1" x14ac:dyDescent="0.25">
      <c r="A2" s="28"/>
      <c r="B2" s="21" t="s">
        <v>42</v>
      </c>
      <c r="C2" s="30">
        <v>7.4999999999999997E-2</v>
      </c>
      <c r="D2" s="30">
        <v>0.182</v>
      </c>
      <c r="E2" s="30">
        <v>5.6000000000000001E-2</v>
      </c>
      <c r="F2" s="30">
        <v>0.114</v>
      </c>
      <c r="G2" s="30">
        <v>6.0999999999999999E-2</v>
      </c>
      <c r="H2" s="30">
        <v>0.51300000000000001</v>
      </c>
    </row>
    <row r="3" spans="1:8" ht="24.95" customHeight="1" x14ac:dyDescent="0.25">
      <c r="A3" s="17" t="s">
        <v>24</v>
      </c>
      <c r="B3" s="21">
        <v>3670</v>
      </c>
      <c r="C3" s="31">
        <f>B3*C2</f>
        <v>275.25</v>
      </c>
      <c r="D3" s="31">
        <f>B3*D2</f>
        <v>667.93999999999994</v>
      </c>
      <c r="E3" s="31">
        <f>B3*E2</f>
        <v>205.52</v>
      </c>
      <c r="F3" s="31">
        <f>B3*F2</f>
        <v>418.38</v>
      </c>
      <c r="G3" s="31">
        <f>B3*G2</f>
        <v>223.87</v>
      </c>
      <c r="H3" s="31">
        <f>B3*H2</f>
        <v>1882.71</v>
      </c>
    </row>
    <row r="4" spans="1:8" ht="24.95" customHeight="1" x14ac:dyDescent="0.25">
      <c r="A4" s="18" t="s">
        <v>25</v>
      </c>
      <c r="B4" s="19">
        <v>12570</v>
      </c>
      <c r="C4" s="31">
        <f>B4*C2</f>
        <v>942.75</v>
      </c>
      <c r="D4" s="31">
        <f>B4*D2</f>
        <v>2287.7399999999998</v>
      </c>
      <c r="E4" s="31">
        <f>B4*E2</f>
        <v>703.92</v>
      </c>
      <c r="F4" s="31">
        <f>B4*F2</f>
        <v>1432.98</v>
      </c>
      <c r="G4" s="31">
        <f>B4*G2</f>
        <v>766.77</v>
      </c>
      <c r="H4" s="31">
        <f>B4*H2</f>
        <v>6448.41</v>
      </c>
    </row>
    <row r="5" spans="1:8" ht="24.95" customHeight="1" x14ac:dyDescent="0.25">
      <c r="A5" s="18" t="s">
        <v>26</v>
      </c>
      <c r="B5" s="19">
        <v>0</v>
      </c>
      <c r="C5" s="31">
        <f>B5*C2</f>
        <v>0</v>
      </c>
      <c r="D5" s="31">
        <f>B5*D2</f>
        <v>0</v>
      </c>
      <c r="E5" s="31">
        <f>B5*E2</f>
        <v>0</v>
      </c>
      <c r="F5" s="31">
        <f>B5*F2</f>
        <v>0</v>
      </c>
      <c r="G5" s="31">
        <f>B5*G2</f>
        <v>0</v>
      </c>
      <c r="H5" s="31">
        <f>B5*H2</f>
        <v>0</v>
      </c>
    </row>
    <row r="6" spans="1:8" ht="24.95" customHeight="1" x14ac:dyDescent="0.25">
      <c r="A6" s="18" t="s">
        <v>27</v>
      </c>
      <c r="B6" s="19">
        <v>53290</v>
      </c>
      <c r="C6" s="31">
        <f>B6*C2</f>
        <v>3996.75</v>
      </c>
      <c r="D6" s="31">
        <f>B6*D2</f>
        <v>9698.7799999999988</v>
      </c>
      <c r="E6" s="31">
        <f>B6*E2</f>
        <v>2984.2400000000002</v>
      </c>
      <c r="F6" s="31">
        <f>B6*F2</f>
        <v>6075.06</v>
      </c>
      <c r="G6" s="31">
        <f>B6*G2</f>
        <v>3250.69</v>
      </c>
      <c r="H6" s="31">
        <f>B6*H2</f>
        <v>27337.77</v>
      </c>
    </row>
    <row r="7" spans="1:8" ht="24.95" customHeight="1" x14ac:dyDescent="0.25">
      <c r="A7" s="18" t="s">
        <v>28</v>
      </c>
      <c r="B7" s="19">
        <v>0</v>
      </c>
      <c r="C7" s="31">
        <f>B7*C2</f>
        <v>0</v>
      </c>
      <c r="D7" s="31">
        <f>B7*D2</f>
        <v>0</v>
      </c>
      <c r="E7" s="31">
        <f>B7*E2</f>
        <v>0</v>
      </c>
      <c r="F7" s="31">
        <f>B7*F2</f>
        <v>0</v>
      </c>
      <c r="G7" s="31">
        <f>B7*G2</f>
        <v>0</v>
      </c>
      <c r="H7" s="31">
        <f>B7*H2</f>
        <v>0</v>
      </c>
    </row>
    <row r="8" spans="1:8" ht="24.95" customHeight="1" x14ac:dyDescent="0.25">
      <c r="A8" s="18" t="s">
        <v>29</v>
      </c>
      <c r="B8" s="19">
        <v>5720</v>
      </c>
      <c r="C8" s="31">
        <f>B8*C2</f>
        <v>429</v>
      </c>
      <c r="D8" s="31">
        <f>B8*D2</f>
        <v>1041.04</v>
      </c>
      <c r="E8" s="31">
        <f>B8*E2</f>
        <v>320.32</v>
      </c>
      <c r="F8" s="31">
        <f>B8*F2</f>
        <v>652.08000000000004</v>
      </c>
      <c r="G8" s="31">
        <f>B8*G2</f>
        <v>348.92</v>
      </c>
      <c r="H8" s="31">
        <f>B8*H2</f>
        <v>2934.36</v>
      </c>
    </row>
    <row r="9" spans="1:8" ht="24.95" customHeight="1" x14ac:dyDescent="0.25">
      <c r="A9" s="18">
        <v>200136</v>
      </c>
      <c r="B9" s="19">
        <v>221766</v>
      </c>
      <c r="C9" s="31">
        <f>B9*C2</f>
        <v>16632.45</v>
      </c>
      <c r="D9" s="31">
        <f>B9*D2</f>
        <v>40361.411999999997</v>
      </c>
      <c r="E9" s="31">
        <f>B9*E2</f>
        <v>12418.896000000001</v>
      </c>
      <c r="F9" s="31">
        <f>B9*F2</f>
        <v>25281.324000000001</v>
      </c>
      <c r="G9" s="31">
        <f>B9*G2</f>
        <v>13527.726000000001</v>
      </c>
      <c r="H9" s="31">
        <f>B9*H2</f>
        <v>113765.958</v>
      </c>
    </row>
    <row r="10" spans="1:8" ht="24.95" customHeight="1" x14ac:dyDescent="0.25">
      <c r="A10" s="18" t="s">
        <v>30</v>
      </c>
      <c r="B10" s="19">
        <v>7038</v>
      </c>
      <c r="C10" s="31">
        <f>B10*C2</f>
        <v>527.85</v>
      </c>
      <c r="D10" s="31">
        <f>B10*D2</f>
        <v>1280.9159999999999</v>
      </c>
      <c r="E10" s="31">
        <f>B10*E2</f>
        <v>394.12799999999999</v>
      </c>
      <c r="F10" s="31">
        <f>B10*F2</f>
        <v>802.33199999999999</v>
      </c>
      <c r="G10" s="31">
        <f>B10*G2</f>
        <v>429.31799999999998</v>
      </c>
      <c r="H10" s="31">
        <f>B10*H2</f>
        <v>3610.4940000000001</v>
      </c>
    </row>
    <row r="11" spans="1:8" ht="24.95" customHeight="1" x14ac:dyDescent="0.25">
      <c r="A11" s="18" t="s">
        <v>31</v>
      </c>
      <c r="B11" s="19">
        <v>55650</v>
      </c>
      <c r="C11" s="31">
        <f>B11*C2</f>
        <v>4173.75</v>
      </c>
      <c r="D11" s="31">
        <f>B11*D2</f>
        <v>10128.299999999999</v>
      </c>
      <c r="E11" s="31">
        <f>B11*E2</f>
        <v>3116.4</v>
      </c>
      <c r="F11" s="31">
        <f>B11*F2</f>
        <v>6344.1</v>
      </c>
      <c r="G11" s="31">
        <f>B11*G2</f>
        <v>3394.65</v>
      </c>
      <c r="H11" s="31">
        <f>B11*H2</f>
        <v>28548.45</v>
      </c>
    </row>
    <row r="12" spans="1:8" ht="24.95" customHeight="1" x14ac:dyDescent="0.25">
      <c r="A12" s="18" t="s">
        <v>32</v>
      </c>
      <c r="B12" s="19">
        <v>47260</v>
      </c>
      <c r="C12" s="31">
        <f>B12*C2</f>
        <v>3544.5</v>
      </c>
      <c r="D12" s="31">
        <f>B12*D2</f>
        <v>8601.32</v>
      </c>
      <c r="E12" s="31">
        <f>B12*E2</f>
        <v>2646.56</v>
      </c>
      <c r="F12" s="31">
        <f>B12*F2</f>
        <v>5387.64</v>
      </c>
      <c r="G12" s="31">
        <f>B12*G2</f>
        <v>2882.86</v>
      </c>
      <c r="H12" s="31">
        <f>B12*H2</f>
        <v>24244.38</v>
      </c>
    </row>
    <row r="13" spans="1:8" ht="24.95" customHeight="1" x14ac:dyDescent="0.25">
      <c r="A13" s="18" t="s">
        <v>33</v>
      </c>
      <c r="B13" s="19">
        <v>2070</v>
      </c>
      <c r="C13" s="31">
        <f>B13*C2</f>
        <v>155.25</v>
      </c>
      <c r="D13" s="31">
        <f>B13*D2</f>
        <v>376.74</v>
      </c>
      <c r="E13" s="31">
        <f>B13*E2</f>
        <v>115.92</v>
      </c>
      <c r="F13" s="31">
        <f>B13*F2</f>
        <v>235.98000000000002</v>
      </c>
      <c r="G13" s="31">
        <f>B13*G2</f>
        <v>126.27</v>
      </c>
      <c r="H13" s="31">
        <f>B13*H2</f>
        <v>1061.9100000000001</v>
      </c>
    </row>
    <row r="14" spans="1:8" ht="24.95" customHeight="1" x14ac:dyDescent="0.25">
      <c r="A14" s="18" t="s">
        <v>34</v>
      </c>
      <c r="B14" s="19">
        <v>200</v>
      </c>
      <c r="C14" s="31">
        <f>B14*C2</f>
        <v>15</v>
      </c>
      <c r="D14" s="31">
        <f>B14*D2</f>
        <v>36.4</v>
      </c>
      <c r="E14" s="31">
        <f>B14*E2</f>
        <v>11.200000000000001</v>
      </c>
      <c r="F14" s="31">
        <f>B14*F2</f>
        <v>22.8</v>
      </c>
      <c r="G14" s="31">
        <f>B14*G2</f>
        <v>12.2</v>
      </c>
      <c r="H14" s="31">
        <f>B14*H2</f>
        <v>102.60000000000001</v>
      </c>
    </row>
    <row r="15" spans="1:8" ht="24.95" customHeight="1" x14ac:dyDescent="0.25">
      <c r="A15" s="18" t="s">
        <v>35</v>
      </c>
      <c r="B15" s="19">
        <v>430</v>
      </c>
      <c r="C15" s="31">
        <f>B15*C2</f>
        <v>32.25</v>
      </c>
      <c r="D15" s="31">
        <f>B15*D2</f>
        <v>78.259999999999991</v>
      </c>
      <c r="E15" s="31">
        <f>B15*E2</f>
        <v>24.080000000000002</v>
      </c>
      <c r="F15" s="31">
        <f>B15*F2</f>
        <v>49.02</v>
      </c>
      <c r="G15" s="31">
        <f>B15*G2</f>
        <v>26.23</v>
      </c>
      <c r="H15" s="31">
        <f>B15*H2</f>
        <v>220.59</v>
      </c>
    </row>
    <row r="16" spans="1:8" ht="24.95" customHeight="1" x14ac:dyDescent="0.25">
      <c r="A16" s="18" t="s">
        <v>36</v>
      </c>
      <c r="B16" s="19">
        <v>7200</v>
      </c>
      <c r="C16" s="31">
        <f>B16*C2</f>
        <v>540</v>
      </c>
      <c r="D16" s="31">
        <f>B16*D2</f>
        <v>1310.3999999999999</v>
      </c>
      <c r="E16" s="31">
        <f>B16*E2</f>
        <v>403.2</v>
      </c>
      <c r="F16" s="31">
        <f>B16*F2</f>
        <v>820.80000000000007</v>
      </c>
      <c r="G16" s="31">
        <f>B16*G2</f>
        <v>439.2</v>
      </c>
      <c r="H16" s="31">
        <f>B16*H2</f>
        <v>3693.6</v>
      </c>
    </row>
    <row r="17" spans="1:8" ht="24.95" customHeight="1" x14ac:dyDescent="0.25">
      <c r="A17" s="17" t="s">
        <v>37</v>
      </c>
      <c r="B17" s="19">
        <v>44460</v>
      </c>
      <c r="C17" s="31">
        <f>B17*C2</f>
        <v>3334.5</v>
      </c>
      <c r="D17" s="31">
        <f>B17*D2</f>
        <v>8091.7199999999993</v>
      </c>
      <c r="E17" s="31">
        <f>B17*E2</f>
        <v>2489.7600000000002</v>
      </c>
      <c r="F17" s="31">
        <f>B17*F2</f>
        <v>5068.4400000000005</v>
      </c>
      <c r="G17" s="31">
        <f>B17*G2</f>
        <v>2712.06</v>
      </c>
      <c r="H17" s="31">
        <f>B17*H2</f>
        <v>22807.98</v>
      </c>
    </row>
    <row r="18" spans="1:8" ht="24.95" customHeight="1" x14ac:dyDescent="0.25">
      <c r="A18" s="18" t="s">
        <v>38</v>
      </c>
      <c r="B18" s="19">
        <v>126</v>
      </c>
      <c r="C18" s="31">
        <f>B18*C2</f>
        <v>9.4499999999999993</v>
      </c>
      <c r="D18" s="31">
        <f>B18*D2</f>
        <v>22.931999999999999</v>
      </c>
      <c r="E18" s="31">
        <f>B18*E2</f>
        <v>7.056</v>
      </c>
      <c r="F18" s="31">
        <f>B18*F2</f>
        <v>14.364000000000001</v>
      </c>
      <c r="G18" s="31">
        <f>B18*G2</f>
        <v>7.6859999999999999</v>
      </c>
      <c r="H18" s="31">
        <f>B18*H2</f>
        <v>64.638000000000005</v>
      </c>
    </row>
    <row r="19" spans="1:8" ht="24.95" customHeight="1" x14ac:dyDescent="0.25">
      <c r="A19" s="18" t="s">
        <v>41</v>
      </c>
      <c r="B19" s="19">
        <v>367</v>
      </c>
      <c r="C19" s="31">
        <f>B19*C2</f>
        <v>27.524999999999999</v>
      </c>
      <c r="D19" s="31">
        <f>B19*D2</f>
        <v>66.793999999999997</v>
      </c>
      <c r="E19" s="31">
        <f>B19*E2</f>
        <v>20.552</v>
      </c>
      <c r="F19" s="31">
        <f>B19*F2</f>
        <v>41.838000000000001</v>
      </c>
      <c r="G19" s="31">
        <f>B19*G2</f>
        <v>22.387</v>
      </c>
      <c r="H19" s="31">
        <f>B19*H2</f>
        <v>188.27100000000002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CDR pieve di teco</vt:lpstr>
      <vt:lpstr>CDR pontedassio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2022-02-11T13:11:43Z</dcterms:created>
  <dcterms:modified xsi:type="dcterms:W3CDTF">2022-02-14T12:15:43Z</dcterms:modified>
</cp:coreProperties>
</file>